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8 ЕАО" sheetId="1" r:id="rId1"/>
  </sheets>
  <definedNames>
    <definedName name="_xlnm._FilterDatabase" localSheetId="0" hidden="1">'8 ЕАО'!$A$18:$J$18</definedName>
  </definedNames>
  <calcPr calcId="145621"/>
</workbook>
</file>

<file path=xl/calcChain.xml><?xml version="1.0" encoding="utf-8"?>
<calcChain xmlns="http://schemas.openxmlformats.org/spreadsheetml/2006/main">
  <c r="I68" i="1" l="1"/>
  <c r="H68" i="1"/>
  <c r="G68" i="1"/>
  <c r="F68" i="1"/>
  <c r="E68" i="1"/>
  <c r="D68" i="1"/>
  <c r="I64" i="1"/>
  <c r="I60" i="1" s="1"/>
  <c r="H64" i="1"/>
  <c r="H60" i="1" s="1"/>
  <c r="G64" i="1"/>
  <c r="G60" i="1" s="1"/>
  <c r="F64" i="1"/>
  <c r="F60" i="1" s="1"/>
  <c r="E64" i="1"/>
  <c r="E60" i="1" s="1"/>
  <c r="D64" i="1"/>
  <c r="D60" i="1" s="1"/>
  <c r="I57" i="1"/>
  <c r="I56" i="1" s="1"/>
  <c r="H57" i="1"/>
  <c r="H56" i="1" s="1"/>
  <c r="G57" i="1"/>
  <c r="G56" i="1" s="1"/>
  <c r="F57" i="1"/>
  <c r="F56" i="1" s="1"/>
  <c r="E57" i="1"/>
  <c r="E56" i="1" s="1"/>
  <c r="D57" i="1"/>
  <c r="D56" i="1" s="1"/>
  <c r="I50" i="1"/>
  <c r="I46" i="1" s="1"/>
  <c r="H50" i="1"/>
  <c r="H46" i="1" s="1"/>
  <c r="G50" i="1"/>
  <c r="G46" i="1" s="1"/>
  <c r="F50" i="1"/>
  <c r="F46" i="1" s="1"/>
  <c r="E50" i="1"/>
  <c r="E46" i="1" s="1"/>
  <c r="D50" i="1"/>
  <c r="D46" i="1" s="1"/>
  <c r="I41" i="1"/>
  <c r="H41" i="1"/>
  <c r="G41" i="1"/>
  <c r="F41" i="1"/>
  <c r="E41" i="1"/>
  <c r="D41" i="1"/>
  <c r="I38" i="1"/>
  <c r="H38" i="1"/>
  <c r="G38" i="1"/>
  <c r="F38" i="1"/>
  <c r="E38" i="1"/>
  <c r="D38" i="1"/>
  <c r="I33" i="1"/>
  <c r="H33" i="1"/>
  <c r="G33" i="1"/>
  <c r="F33" i="1"/>
  <c r="E33" i="1"/>
  <c r="D33" i="1"/>
  <c r="I31" i="1"/>
  <c r="H31" i="1"/>
  <c r="G31" i="1"/>
  <c r="F31" i="1"/>
  <c r="E31" i="1"/>
  <c r="D31" i="1"/>
  <c r="E27" i="1" l="1"/>
  <c r="E20" i="1" s="1"/>
  <c r="D27" i="1"/>
  <c r="D20" i="1" s="1"/>
  <c r="H27" i="1"/>
  <c r="H20" i="1" s="1"/>
  <c r="F27" i="1"/>
  <c r="F20" i="1" s="1"/>
  <c r="D36" i="1"/>
  <c r="H36" i="1"/>
  <c r="I27" i="1"/>
  <c r="I20" i="1" s="1"/>
  <c r="F36" i="1"/>
  <c r="E36" i="1"/>
  <c r="I36" i="1"/>
  <c r="G36" i="1"/>
  <c r="G27" i="1"/>
  <c r="G20" i="1" s="1"/>
  <c r="G19" i="1" l="1"/>
  <c r="D19" i="1"/>
  <c r="I19" i="1"/>
  <c r="E19" i="1"/>
  <c r="F19" i="1"/>
  <c r="H19" i="1"/>
</calcChain>
</file>

<file path=xl/sharedStrings.xml><?xml version="1.0" encoding="utf-8"?>
<sst xmlns="http://schemas.openxmlformats.org/spreadsheetml/2006/main" count="293" uniqueCount="160">
  <si>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</si>
  <si>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</si>
  <si>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</si>
  <si>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</si>
  <si>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</si>
  <si>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</si>
  <si>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</si>
  <si>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</si>
  <si>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</si>
  <si>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</si>
  <si>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</si>
  <si>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</si>
  <si>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</si>
  <si>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</si>
  <si>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</si>
  <si>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</si>
  <si>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</si>
  <si>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</si>
  <si>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Магистальные тепловые сети</t>
  </si>
  <si>
    <t>4.1.1</t>
  </si>
  <si>
    <t>4.1.2</t>
  </si>
  <si>
    <t>4.1.3</t>
  </si>
  <si>
    <t>4.1.4</t>
  </si>
  <si>
    <t>5</t>
  </si>
  <si>
    <t>Еврейская автономная область</t>
  </si>
  <si>
    <t>Г</t>
  </si>
  <si>
    <t>нд</t>
  </si>
  <si>
    <t>5.1.1</t>
  </si>
  <si>
    <t>Технологическое присоединение (подключение), всего, в том числе:</t>
  </si>
  <si>
    <t>5.1.1.1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</si>
  <si>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</si>
  <si>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</si>
  <si>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5.1.1.2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</si>
  <si>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</si>
  <si>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Наименование объекта по производству электрической энергии, 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</si>
  <si>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</si>
  <si>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</si>
  <si>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</si>
  <si>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</si>
  <si>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</si>
  <si>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Реконструкция бойлерной группы БТЭЦ с установкой пластинчатых охладителей конденсата</t>
  </si>
  <si>
    <t>H_505-ХТСКб-11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</si>
  <si>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</si>
  <si>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F_505-ХТСКб-6тп</t>
  </si>
  <si>
    <t>Подключение объектов теплоснабжения к системам теплоснабжения, всего, в том числе:</t>
  </si>
  <si>
    <t>5.1.2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</si>
  <si>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</si>
  <si>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5.1.2.1</t>
  </si>
  <si>
    <t>Реконструкция объектов по производству электрической энергии всего, в том числе:</t>
  </si>
  <si>
    <t>5.1.2.2</t>
  </si>
  <si>
    <t>Реконструкция котельных всего, в том числе:</t>
  </si>
  <si>
    <t>F_505-ХТСКб-4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</si>
  <si>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</si>
  <si>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</si>
  <si>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F_505-ХТСКб-1</t>
  </si>
  <si>
    <t>Установка шумозащитного экрана на границе промплощадки СП "БТЭЦ"</t>
  </si>
  <si>
    <t>F_505-ХТСКб-3</t>
  </si>
  <si>
    <t>F_505-ХТСКб-5</t>
  </si>
  <si>
    <t>Реконструкция системы ТВС (технического водоснабжения) СП БТЭЦ</t>
  </si>
  <si>
    <t>F_505-ХТСКб-10</t>
  </si>
  <si>
    <t>5.1.3</t>
  </si>
  <si>
    <t>Модернизация, техническое перевооружение, всего, в том числе:</t>
  </si>
  <si>
    <t>5.1.3.1</t>
  </si>
  <si>
    <t>Модернизация, техническое перевооружение объектов по производству электрической энергии всего, в том числе:</t>
  </si>
  <si>
    <t>5.1.3.2</t>
  </si>
  <si>
    <t>Модернизация, техническое перевооружение котельных всего, в том числе:</t>
  </si>
  <si>
    <t>5.1.3.3</t>
  </si>
  <si>
    <t>Модернизация, техническое перевооружение тепловых сетей всего, в том числе:</t>
  </si>
  <si>
    <t>5.1.3.4</t>
  </si>
  <si>
    <t>Модернизация, техническое перевооружение прочих объектов основных средств всего, в том числе:</t>
  </si>
  <si>
    <t>H_505-ХТСКб-12</t>
  </si>
  <si>
    <t>Техническое перевооружение РОУ (редукционно-охладительная установка) (СП БТЭЦ)</t>
  </si>
  <si>
    <t>F_505-ХТСКб-2</t>
  </si>
  <si>
    <t>5.1.4</t>
  </si>
  <si>
    <t>Инвестиционные проекты, реализация которых обусловливается схемами теплоснабжения, всего, в том числе: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</si>
  <si>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</si>
  <si>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</si>
  <si>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</si>
  <si>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</si>
  <si>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</si>
  <si>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</si>
  <si>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</si>
  <si>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</si>
  <si>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F_505-ХТСКб-7</t>
  </si>
  <si>
    <t>H_505-ХТСКб-13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</si>
  <si>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</si>
  <si>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</si>
  <si>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Покупка Оборудование часофикации, 1 комп. БТЭЦ</t>
  </si>
  <si>
    <t>H_505-ХТСКб-8-3</t>
  </si>
  <si>
    <t>H_505-ХТСКб-8-4</t>
  </si>
  <si>
    <t>H_505-ХТСКб-8-5</t>
  </si>
  <si>
    <t>Покупка Станция АТС - 1 шт, БТЭЦ</t>
  </si>
  <si>
    <t>H_505-ХТСКб-8-6</t>
  </si>
  <si>
    <t>H_505-ХТСКб-8-7</t>
  </si>
  <si>
    <t>Покупка Автомобиль УАЗ-39094 - 1 шт, БТЭЦ</t>
  </si>
  <si>
    <t>H_505-ХТСКб-8-8</t>
  </si>
  <si>
    <t>Покупка Погрузчик вилочный Амкодор 451А - 1 шт, БТЭЦ</t>
  </si>
  <si>
    <t>H_505-ХТСКб-8-9</t>
  </si>
  <si>
    <t>Покупка Колесный экскаватор ЕК-18-20 - 1 шт, БТЭЦ</t>
  </si>
  <si>
    <t>H_505-ХТСКб-8-10</t>
  </si>
  <si>
    <t>Покупка Автомобиль УАЗ «ПАТРИОТ» - 1 шт, БТЭЦ</t>
  </si>
  <si>
    <t>H_505-ХТСКб-8-11</t>
  </si>
  <si>
    <t>H_505-ХТСКб-8-12</t>
  </si>
  <si>
    <t>Покупка Сушильный шкаф LF-25/350-GGI- 2 шт, БТЭЦ</t>
  </si>
  <si>
    <t>H_505-ХТСКб-8-17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</si>
  <si>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</si>
  <si>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</si>
  <si>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</si>
  <si>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</si>
  <si>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 Передвижная компрессорная станция ПКСД 5,25– 1 шт, БТЭЦ</t>
  </si>
  <si>
    <t>H_505-ХТСКб-8-20</t>
  </si>
  <si>
    <t>Покупка Термостат для определения вязкости LOIP LT910 ГОСТ 33-2000– 1 шт, БТЭЦ</t>
  </si>
  <si>
    <t>H_505-ХТСКб-8-21</t>
  </si>
  <si>
    <t>Покупка Стационарный пробоотборник из ж/д вагона– 1 шт, БТЭЦ</t>
  </si>
  <si>
    <t>H_505-ХТСКб-8-22</t>
  </si>
  <si>
    <t>  Приказ Комитета тарифов и цен правительства ЕАО  от 29 марта 2013г. №9/3-П «Об утверждении требований к программам в области энергосбережения и повышения энергетической эффективности на 2014-2016гг.»</t>
  </si>
  <si>
    <t>4.2.1</t>
  </si>
  <si>
    <t>4.2.2</t>
  </si>
  <si>
    <t>Покупка Электронасос ГНОМ 40-25Т, 1 шт. БТЭЦ</t>
  </si>
  <si>
    <t>Техперевооружение комплекса инженерно-технических средств физической защиты Биробиджанской ТЭЦ</t>
  </si>
  <si>
    <t>Модернизация системы автоматизированного учёта 
твёрдого топлива поступающего на Биробиджанскую ТЭЦ</t>
  </si>
  <si>
    <t>5.1</t>
  </si>
  <si>
    <t>5.1.3.5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</si>
  <si>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</si>
  <si>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</si>
  <si>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</si>
  <si>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</si>
  <si>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</si>
  <si>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</si>
  <si>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</si>
  <si>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</si>
  <si>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</si>
  <si>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</si>
  <si>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5.4</t>
  </si>
  <si>
    <t>5.4.1</t>
  </si>
  <si>
    <t>5.4.1.1</t>
  </si>
  <si>
    <t>5.4.1.2</t>
  </si>
  <si>
    <t>5.5</t>
  </si>
  <si>
    <t>5.5.1</t>
  </si>
  <si>
    <t>5.5.2</t>
  </si>
  <si>
    <t>5.5.3</t>
  </si>
  <si>
    <t>5.5.4</t>
  </si>
  <si>
    <t>5.6</t>
  </si>
  <si>
    <t>5.7</t>
  </si>
  <si>
    <t>Реконструкция установок ПСВ-500-14-23 котельного цеха (СП БТЭЦ)</t>
  </si>
  <si>
    <t>Строительство второй очереди золоотвала БТЭЦ (емкость - 1,267 млн. м3)</t>
  </si>
  <si>
    <t>Строительство третьей очереди золоотвала БТЭЦ (емкость - 1,266 млн. м3)</t>
  </si>
  <si>
    <t>Требования отсутствуют</t>
  </si>
  <si>
    <t>Модернизация системы безопасности мазутонасосной котельного цеха (58 м3/ч).  (СП "БТЭЦ")</t>
  </si>
  <si>
    <t>Установка кондиционеров DaiKin FT35/R+ комплект зимний пуск (-40) - 3 шт</t>
  </si>
  <si>
    <t>Покупка МФУ Work Centre 5335A - (2022 г. -2 шт.) БТЭЦ</t>
  </si>
  <si>
    <t>Покупка Сервер средней производительности Fujitsu primergy rx200s6 - (2022 г. -1 шт.) БТЭЦ</t>
  </si>
  <si>
    <t>Покупка Бульдозер Б10М.0111–ЕН (2019 г.- 1 шт, 2023 г. - 1 шт.)БТЭЦ</t>
  </si>
  <si>
    <t>Год раскрытия информации: 2018 год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</si>
  <si>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</si>
  <si>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</si>
  <si>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</si>
  <si>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</si>
  <si>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I_505-ХТСКб-16</t>
  </si>
  <si>
    <t>I_505-ХТСКб-14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</si>
</sst>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4" fillId="0" borderId="0"/>
    <xf numFmtId="0" fontId="13" fillId="0" borderId="0"/>
    <xf numFmtId="0" fontId="13" fillId="0" borderId="0"/>
  </cellStyleXfs>
  <cellXfs count="48">
    <xf numFmtId="0" fontId="0" fillId="0" borderId="0" xfId="0"/>
    <xf numFmtId="0" fontId="2" fillId="0" borderId="0" xfId="1" applyFont="1" applyFill="1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2" fillId="0" borderId="0" xfId="1" applyFont="1" applyFill="1" applyBorder="1" applyAlignment="1">
      <alignment horizontal="left" vertical="center"/>
    </xf>
    <xf numFmtId="0" fontId="8" fillId="0" borderId="0" xfId="1" applyFont="1" applyFill="1" applyBorder="1" applyAlignment="1">
      <alignment horizontal="left" vertical="center"/>
    </xf>
    <xf numFmtId="0" fontId="9" fillId="0" borderId="1" xfId="1" applyFont="1" applyFill="1" applyBorder="1" applyAlignment="1">
      <alignment horizontal="center" vertical="top" wrapText="1"/>
    </xf>
    <xf numFmtId="0" fontId="11" fillId="0" borderId="4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/>
    </xf>
    <xf numFmtId="49" fontId="10" fillId="0" borderId="4" xfId="5" applyNumberFormat="1" applyFont="1" applyFill="1" applyBorder="1" applyAlignment="1">
      <alignment horizontal="center" vertical="center"/>
    </xf>
    <xf numFmtId="0" fontId="12" fillId="0" borderId="4" xfId="1" applyFont="1" applyFill="1" applyBorder="1" applyAlignment="1">
      <alignment horizontal="center" vertical="center"/>
    </xf>
    <xf numFmtId="4" fontId="8" fillId="0" borderId="4" xfId="1" applyNumberFormat="1" applyFont="1" applyFill="1" applyBorder="1" applyAlignment="1">
      <alignment horizontal="center" vertical="center" wrapText="1"/>
    </xf>
    <xf numFmtId="49" fontId="12" fillId="0" borderId="4" xfId="4" applyNumberFormat="1" applyFont="1" applyFill="1" applyBorder="1" applyAlignment="1">
      <alignment horizontal="center" vertical="center"/>
    </xf>
    <xf numFmtId="0" fontId="12" fillId="0" borderId="4" xfId="4" applyFont="1" applyFill="1" applyBorder="1" applyAlignment="1">
      <alignment horizontal="center" vertical="center" wrapText="1"/>
    </xf>
    <xf numFmtId="4" fontId="8" fillId="0" borderId="3" xfId="1" applyNumberFormat="1" applyFont="1" applyFill="1" applyBorder="1" applyAlignment="1">
      <alignment horizontal="center" vertical="center" wrapText="1"/>
    </xf>
    <xf numFmtId="49" fontId="2" fillId="0" borderId="4" xfId="4" applyNumberFormat="1" applyFont="1" applyFill="1" applyBorder="1" applyAlignment="1">
      <alignment horizontal="center" vertical="center"/>
    </xf>
    <xf numFmtId="4" fontId="3" fillId="0" borderId="4" xfId="1" applyNumberFormat="1" applyFont="1" applyFill="1" applyBorder="1" applyAlignment="1">
      <alignment horizontal="center" vertical="center" wrapText="1"/>
    </xf>
    <xf numFmtId="0" fontId="12" fillId="0" borderId="4" xfId="4" applyFont="1" applyFill="1" applyBorder="1" applyAlignment="1">
      <alignment horizontal="center" wrapText="1"/>
    </xf>
    <xf numFmtId="4" fontId="12" fillId="0" borderId="4" xfId="1" applyNumberFormat="1" applyFont="1" applyFill="1" applyBorder="1" applyAlignment="1">
      <alignment horizontal="center"/>
    </xf>
    <xf numFmtId="4" fontId="2" fillId="0" borderId="4" xfId="1" applyNumberFormat="1" applyFont="1" applyFill="1" applyBorder="1" applyAlignment="1">
      <alignment horizontal="center"/>
    </xf>
    <xf numFmtId="4" fontId="14" fillId="0" borderId="4" xfId="6" applyNumberFormat="1" applyFont="1" applyFill="1" applyBorder="1" applyAlignment="1" applyProtection="1">
      <alignment horizontal="center" vertical="center" wrapText="1"/>
      <protection locked="0"/>
    </xf>
    <xf numFmtId="164" fontId="15" fillId="0" borderId="4" xfId="6" applyNumberFormat="1" applyFont="1" applyFill="1" applyBorder="1" applyAlignment="1" applyProtection="1">
      <alignment horizontal="left" vertical="center" wrapText="1"/>
      <protection locked="0"/>
    </xf>
    <xf numFmtId="4" fontId="15" fillId="0" borderId="4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4" xfId="1" applyFont="1" applyFill="1" applyBorder="1" applyAlignment="1">
      <alignment horizontal="center" vertical="center" wrapText="1"/>
    </xf>
    <xf numFmtId="49" fontId="2" fillId="0" borderId="4" xfId="4" applyNumberFormat="1" applyFont="1" applyFill="1" applyBorder="1" applyAlignment="1">
      <alignment horizontal="center" vertical="center" wrapText="1"/>
    </xf>
    <xf numFmtId="49" fontId="15" fillId="0" borderId="4" xfId="6" applyNumberFormat="1" applyFont="1" applyFill="1" applyBorder="1" applyAlignment="1" applyProtection="1">
      <alignment horizontal="center" vertical="center" wrapText="1"/>
      <protection locked="0"/>
    </xf>
    <xf numFmtId="164" fontId="15" fillId="0" borderId="4" xfId="7" applyNumberFormat="1" applyFont="1" applyFill="1" applyBorder="1" applyAlignment="1" applyProtection="1">
      <alignment horizontal="left" vertical="center" wrapText="1"/>
      <protection locked="0"/>
    </xf>
    <xf numFmtId="0" fontId="15" fillId="0" borderId="4" xfId="0" applyFont="1" applyFill="1" applyBorder="1" applyAlignment="1" applyProtection="1">
      <alignment horizontal="left" vertical="center" wrapText="1"/>
      <protection locked="0"/>
    </xf>
    <xf numFmtId="0" fontId="2" fillId="0" borderId="4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top" wrapText="1"/>
    </xf>
    <xf numFmtId="0" fontId="10" fillId="0" borderId="3" xfId="5" applyFont="1" applyFill="1" applyBorder="1" applyAlignment="1">
      <alignment horizontal="center" vertical="center" wrapText="1"/>
    </xf>
    <xf numFmtId="0" fontId="10" fillId="0" borderId="6" xfId="5" applyFont="1" applyFill="1" applyBorder="1" applyAlignment="1">
      <alignment horizontal="center" vertical="center" wrapText="1"/>
    </xf>
    <xf numFmtId="0" fontId="10" fillId="0" borderId="10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 wrapText="1"/>
    </xf>
    <xf numFmtId="0" fontId="10" fillId="0" borderId="5" xfId="5" applyFont="1" applyFill="1" applyBorder="1" applyAlignment="1">
      <alignment horizontal="center" vertical="center" wrapText="1"/>
    </xf>
    <xf numFmtId="0" fontId="10" fillId="0" borderId="2" xfId="5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/>
    </xf>
    <xf numFmtId="0" fontId="11" fillId="0" borderId="7" xfId="5" applyFont="1" applyFill="1" applyBorder="1" applyAlignment="1">
      <alignment horizontal="center" vertical="center" wrapText="1"/>
    </xf>
    <xf numFmtId="0" fontId="11" fillId="0" borderId="8" xfId="5" applyFont="1" applyFill="1" applyBorder="1" applyAlignment="1">
      <alignment horizontal="center" vertical="center" wrapText="1"/>
    </xf>
    <xf numFmtId="0" fontId="10" fillId="0" borderId="7" xfId="5" applyFont="1" applyFill="1" applyBorder="1" applyAlignment="1">
      <alignment horizontal="center" vertical="center" wrapText="1"/>
    </xf>
    <xf numFmtId="0" fontId="10" fillId="0" borderId="9" xfId="5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/>
    </xf>
    <xf numFmtId="43" fontId="6" fillId="0" borderId="0" xfId="4" applyNumberFormat="1" applyFont="1" applyFill="1" applyBorder="1" applyAlignment="1">
      <alignment horizontal="center" vertical="center"/>
    </xf>
    <xf numFmtId="0" fontId="7" fillId="0" borderId="0" xfId="4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</cellXfs>
  <cellStyles count="8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Стиль 1" xfId="6"/>
    <cellStyle name="Стиль 1 2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4"/>
  <sheetViews>
    <sheetView tabSelected="1" zoomScale="80" zoomScaleNormal="80" workbookViewId="0">
      <pane xSplit="3" ySplit="19" topLeftCell="D20" activePane="bottomRight" state="frozen"/>
      <selection pane="topRight" activeCell="D1" sqref="D1"/>
      <selection pane="bottomLeft" activeCell="A20" sqref="A20"/>
      <selection pane="bottomRight" activeCell="D22" sqref="D22"/>
    </sheetView>
  </sheetViews>
  <sheetFormatPr defaultRowHeight="15.75" x14ac:dyDescent="0.25"/>
  <cols>
    <col min="1" max="1" width="13.7109375" style="1" customWidth="1"/>
    <col min="2" max="2" width="76.42578125" style="1" customWidth="1"/>
    <col min="3" max="3" width="26.85546875" style="1" customWidth="1"/>
    <col min="4" max="9" width="33.140625" style="1" customWidth="1"/>
    <col min="10" max="10" width="35.42578125" style="1" customWidth="1"/>
  </cols>
  <sheetData>
    <row r="1" spans="1:10" ht="18.75" x14ac:dyDescent="0.25">
      <c r="J1" s="2" t="s">
        <v>0</v>
      </c>
    </row>
    <row r="2" spans="1:10" ht="18.75" x14ac:dyDescent="0.3">
      <c r="J2" s="3" t="s">
        <v>1</v>
      </c>
    </row>
    <row r="3" spans="1:10" ht="18.75" x14ac:dyDescent="0.3">
      <c r="J3" s="3" t="s">
        <v>2</v>
      </c>
    </row>
    <row r="4" spans="1:10" x14ac:dyDescent="0.25">
      <c r="A4" s="43" t="s">
        <v>3</v>
      </c>
      <c r="B4" s="43"/>
      <c r="C4" s="43"/>
      <c r="D4" s="43"/>
      <c r="E4" s="43"/>
      <c r="F4" s="43"/>
      <c r="G4" s="43"/>
      <c r="H4" s="43"/>
      <c r="I4" s="43"/>
      <c r="J4" s="43"/>
    </row>
    <row r="6" spans="1:10" ht="18.75" x14ac:dyDescent="0.25">
      <c r="A6" s="44" t="s">
        <v>4</v>
      </c>
      <c r="B6" s="44"/>
      <c r="C6" s="44"/>
      <c r="D6" s="44"/>
      <c r="E6" s="44"/>
      <c r="F6" s="44"/>
      <c r="G6" s="44"/>
      <c r="H6" s="44"/>
      <c r="I6" s="44"/>
      <c r="J6" s="44"/>
    </row>
    <row r="7" spans="1:10" x14ac:dyDescent="0.25">
      <c r="A7" s="45" t="s">
        <v>5</v>
      </c>
      <c r="B7" s="45"/>
      <c r="C7" s="45"/>
      <c r="D7" s="45"/>
      <c r="E7" s="45"/>
      <c r="F7" s="45"/>
      <c r="G7" s="45"/>
      <c r="H7" s="45"/>
      <c r="I7" s="45"/>
      <c r="J7" s="45"/>
    </row>
    <row r="8" spans="1:10" x14ac:dyDescent="0.25">
      <c r="A8" s="4"/>
      <c r="B8" s="4"/>
      <c r="C8" s="4"/>
      <c r="D8" s="4"/>
      <c r="E8" s="4"/>
      <c r="F8" s="4"/>
      <c r="G8" s="4"/>
      <c r="H8" s="4"/>
      <c r="I8" s="4"/>
      <c r="J8" s="4"/>
    </row>
    <row r="9" spans="1:10" ht="18.75" x14ac:dyDescent="0.25">
      <c r="A9" s="46" t="s">
        <v>153</v>
      </c>
      <c r="B9" s="46"/>
      <c r="C9" s="46"/>
      <c r="D9" s="46"/>
      <c r="E9" s="46"/>
      <c r="F9" s="46"/>
      <c r="G9" s="46"/>
      <c r="H9" s="46"/>
      <c r="I9" s="46"/>
      <c r="J9" s="46"/>
    </row>
    <row r="10" spans="1:10" ht="18.75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</row>
    <row r="11" spans="1:10" x14ac:dyDescent="0.25">
      <c r="A11" s="47"/>
      <c r="B11" s="47"/>
      <c r="C11" s="47"/>
      <c r="D11" s="47"/>
      <c r="E11" s="47"/>
      <c r="F11" s="47"/>
      <c r="G11" s="47"/>
      <c r="H11" s="47"/>
      <c r="I11" s="47"/>
      <c r="J11" s="47"/>
    </row>
    <row r="12" spans="1:10" ht="18.75" x14ac:dyDescent="0.25">
      <c r="A12" s="42" t="s">
        <v>115</v>
      </c>
      <c r="B12" s="42"/>
      <c r="C12" s="42"/>
      <c r="D12" s="42"/>
      <c r="E12" s="42"/>
      <c r="F12" s="42"/>
      <c r="G12" s="42"/>
      <c r="H12" s="42"/>
      <c r="I12" s="42"/>
      <c r="J12" s="42"/>
    </row>
    <row r="13" spans="1:10" ht="15" x14ac:dyDescent="0.25">
      <c r="A13" s="30" t="s">
        <v>6</v>
      </c>
      <c r="B13" s="30"/>
      <c r="C13" s="30"/>
      <c r="D13" s="30"/>
      <c r="E13" s="30"/>
      <c r="F13" s="30"/>
      <c r="G13" s="30"/>
      <c r="H13" s="30"/>
      <c r="I13" s="30"/>
      <c r="J13" s="30"/>
    </row>
    <row r="14" spans="1:10" ht="15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</row>
    <row r="15" spans="1:10" x14ac:dyDescent="0.25">
      <c r="A15" s="31" t="s">
        <v>7</v>
      </c>
      <c r="B15" s="34" t="s">
        <v>8</v>
      </c>
      <c r="C15" s="34" t="s">
        <v>9</v>
      </c>
      <c r="D15" s="35" t="s">
        <v>10</v>
      </c>
      <c r="E15" s="36"/>
      <c r="F15" s="36"/>
      <c r="G15" s="36"/>
      <c r="H15" s="36"/>
      <c r="I15" s="36"/>
      <c r="J15" s="37" t="s">
        <v>11</v>
      </c>
    </row>
    <row r="16" spans="1:10" x14ac:dyDescent="0.25">
      <c r="A16" s="32"/>
      <c r="B16" s="34"/>
      <c r="C16" s="34"/>
      <c r="D16" s="38" t="s">
        <v>12</v>
      </c>
      <c r="E16" s="39"/>
      <c r="F16" s="39"/>
      <c r="G16" s="39"/>
      <c r="H16" s="40" t="s">
        <v>13</v>
      </c>
      <c r="I16" s="41"/>
      <c r="J16" s="37"/>
    </row>
    <row r="17" spans="1:10" x14ac:dyDescent="0.25">
      <c r="A17" s="33"/>
      <c r="B17" s="34"/>
      <c r="C17" s="34"/>
      <c r="D17" s="7" t="s">
        <v>14</v>
      </c>
      <c r="E17" s="7" t="s">
        <v>15</v>
      </c>
      <c r="F17" s="7" t="s">
        <v>16</v>
      </c>
      <c r="G17" s="7" t="s">
        <v>17</v>
      </c>
      <c r="H17" s="7" t="s">
        <v>16</v>
      </c>
      <c r="I17" s="7" t="s">
        <v>18</v>
      </c>
      <c r="J17" s="37"/>
    </row>
    <row r="18" spans="1:10" x14ac:dyDescent="0.25">
      <c r="A18" s="8">
        <v>1</v>
      </c>
      <c r="B18" s="8">
        <v>2</v>
      </c>
      <c r="C18" s="8">
        <v>3</v>
      </c>
      <c r="D18" s="9" t="s">
        <v>19</v>
      </c>
      <c r="E18" s="9" t="s">
        <v>20</v>
      </c>
      <c r="F18" s="9" t="s">
        <v>21</v>
      </c>
      <c r="G18" s="9" t="s">
        <v>22</v>
      </c>
      <c r="H18" s="9" t="s">
        <v>116</v>
      </c>
      <c r="I18" s="9" t="s">
        <v>117</v>
      </c>
      <c r="J18" s="9" t="s">
        <v>23</v>
      </c>
    </row>
    <row r="19" spans="1:10" ht="18.75" x14ac:dyDescent="0.25">
      <c r="A19" s="12" t="s">
        <v>23</v>
      </c>
      <c r="B19" s="13" t="s">
        <v>24</v>
      </c>
      <c r="C19" s="10" t="s">
        <v>25</v>
      </c>
      <c r="D19" s="11">
        <f>D20+D36+D46+D56+D60+D67+D68</f>
        <v>0</v>
      </c>
      <c r="E19" s="11">
        <f t="shared" ref="E19:I19" si="0">E20+E36+E46+E56+E60+E67+E68</f>
        <v>0</v>
      </c>
      <c r="F19" s="11">
        <f t="shared" si="0"/>
        <v>0</v>
      </c>
      <c r="G19" s="11">
        <f t="shared" si="0"/>
        <v>0</v>
      </c>
      <c r="H19" s="11">
        <f t="shared" si="0"/>
        <v>0</v>
      </c>
      <c r="I19" s="11">
        <f t="shared" si="0"/>
        <v>0</v>
      </c>
      <c r="J19" s="23" t="s">
        <v>26</v>
      </c>
    </row>
    <row r="20" spans="1:10" ht="18.75" x14ac:dyDescent="0.25">
      <c r="A20" s="15" t="s">
        <v>121</v>
      </c>
      <c r="B20" s="13" t="s">
        <v>28</v>
      </c>
      <c r="C20" s="10" t="s">
        <v>25</v>
      </c>
      <c r="D20" s="11">
        <f t="shared" ref="D20:I20" si="1">D21+D24+D27+D35</f>
        <v>0</v>
      </c>
      <c r="E20" s="11">
        <f t="shared" si="1"/>
        <v>0</v>
      </c>
      <c r="F20" s="11">
        <f t="shared" si="1"/>
        <v>0</v>
      </c>
      <c r="G20" s="11">
        <f t="shared" si="1"/>
        <v>0</v>
      </c>
      <c r="H20" s="11">
        <f t="shared" si="1"/>
        <v>0</v>
      </c>
      <c r="I20" s="11">
        <f t="shared" si="1"/>
        <v>0</v>
      </c>
      <c r="J20" s="11" t="s">
        <v>26</v>
      </c>
    </row>
    <row r="21" spans="1:10" ht="63" x14ac:dyDescent="0.25">
      <c r="A21" s="15" t="s">
        <v>27</v>
      </c>
      <c r="B21" s="13" t="s">
        <v>30</v>
      </c>
      <c r="C21" s="10" t="s">
        <v>25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 t="s">
        <v>26</v>
      </c>
    </row>
    <row r="22" spans="1:10" ht="31.5" x14ac:dyDescent="0.25">
      <c r="A22" s="15" t="s">
        <v>29</v>
      </c>
      <c r="B22" s="13" t="s">
        <v>31</v>
      </c>
      <c r="C22" s="10" t="s">
        <v>25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 t="s">
        <v>26</v>
      </c>
    </row>
    <row r="23" spans="1:10" ht="31.5" x14ac:dyDescent="0.25">
      <c r="A23" s="15" t="s">
        <v>32</v>
      </c>
      <c r="B23" s="13" t="s">
        <v>31</v>
      </c>
      <c r="C23" s="10" t="s">
        <v>25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 t="s">
        <v>26</v>
      </c>
    </row>
    <row r="24" spans="1:10" ht="31.5" x14ac:dyDescent="0.25">
      <c r="A24" s="15" t="s">
        <v>45</v>
      </c>
      <c r="B24" s="13" t="s">
        <v>33</v>
      </c>
      <c r="C24" s="10" t="s">
        <v>25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 t="s">
        <v>26</v>
      </c>
    </row>
    <row r="25" spans="1:10" ht="31.5" x14ac:dyDescent="0.25">
      <c r="A25" s="15" t="s">
        <v>47</v>
      </c>
      <c r="B25" s="13" t="s">
        <v>34</v>
      </c>
      <c r="C25" s="10" t="s">
        <v>25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 t="s">
        <v>26</v>
      </c>
    </row>
    <row r="26" spans="1:10" ht="31.5" x14ac:dyDescent="0.25">
      <c r="A26" s="15" t="s">
        <v>49</v>
      </c>
      <c r="B26" s="13" t="s">
        <v>31</v>
      </c>
      <c r="C26" s="10" t="s">
        <v>25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 t="s">
        <v>26</v>
      </c>
    </row>
    <row r="27" spans="1:10" ht="31.5" x14ac:dyDescent="0.25">
      <c r="A27" s="15" t="s">
        <v>60</v>
      </c>
      <c r="B27" s="13" t="s">
        <v>35</v>
      </c>
      <c r="C27" s="10" t="s">
        <v>25</v>
      </c>
      <c r="D27" s="11">
        <f t="shared" ref="D27:I27" si="2">D28+D29+D30+D31+D33</f>
        <v>0</v>
      </c>
      <c r="E27" s="11">
        <f t="shared" si="2"/>
        <v>0</v>
      </c>
      <c r="F27" s="11">
        <f t="shared" si="2"/>
        <v>0</v>
      </c>
      <c r="G27" s="11">
        <f t="shared" si="2"/>
        <v>0</v>
      </c>
      <c r="H27" s="11">
        <f t="shared" si="2"/>
        <v>0</v>
      </c>
      <c r="I27" s="11">
        <f t="shared" si="2"/>
        <v>0</v>
      </c>
      <c r="J27" s="11" t="s">
        <v>26</v>
      </c>
    </row>
    <row r="28" spans="1:10" ht="47.25" x14ac:dyDescent="0.25">
      <c r="A28" s="15" t="s">
        <v>62</v>
      </c>
      <c r="B28" s="13" t="s">
        <v>36</v>
      </c>
      <c r="C28" s="10" t="s">
        <v>25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 t="s">
        <v>26</v>
      </c>
    </row>
    <row r="29" spans="1:10" ht="63" x14ac:dyDescent="0.25">
      <c r="A29" s="15" t="s">
        <v>64</v>
      </c>
      <c r="B29" s="13" t="s">
        <v>37</v>
      </c>
      <c r="C29" s="10" t="s">
        <v>25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1" t="s">
        <v>26</v>
      </c>
    </row>
    <row r="30" spans="1:10" ht="47.25" x14ac:dyDescent="0.25">
      <c r="A30" s="15" t="s">
        <v>66</v>
      </c>
      <c r="B30" s="13" t="s">
        <v>38</v>
      </c>
      <c r="C30" s="10" t="s">
        <v>25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 t="s">
        <v>26</v>
      </c>
    </row>
    <row r="31" spans="1:10" ht="63" x14ac:dyDescent="0.25">
      <c r="A31" s="15" t="s">
        <v>68</v>
      </c>
      <c r="B31" s="13" t="s">
        <v>39</v>
      </c>
      <c r="C31" s="10" t="s">
        <v>25</v>
      </c>
      <c r="D31" s="11">
        <f t="shared" ref="D31:I31" si="3">D32</f>
        <v>0</v>
      </c>
      <c r="E31" s="11">
        <f t="shared" si="3"/>
        <v>0</v>
      </c>
      <c r="F31" s="11">
        <f t="shared" si="3"/>
        <v>0</v>
      </c>
      <c r="G31" s="11">
        <f t="shared" si="3"/>
        <v>0</v>
      </c>
      <c r="H31" s="11">
        <f t="shared" si="3"/>
        <v>0</v>
      </c>
      <c r="I31" s="11">
        <f t="shared" si="3"/>
        <v>0</v>
      </c>
      <c r="J31" s="11" t="s">
        <v>26</v>
      </c>
    </row>
    <row r="32" spans="1:10" ht="31.5" x14ac:dyDescent="0.25">
      <c r="A32" s="15" t="s">
        <v>68</v>
      </c>
      <c r="B32" s="27" t="s">
        <v>40</v>
      </c>
      <c r="C32" s="28" t="s">
        <v>41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 t="s">
        <v>147</v>
      </c>
    </row>
    <row r="33" spans="1:10" ht="63" x14ac:dyDescent="0.25">
      <c r="A33" s="15" t="s">
        <v>122</v>
      </c>
      <c r="B33" s="13" t="s">
        <v>42</v>
      </c>
      <c r="C33" s="10" t="s">
        <v>25</v>
      </c>
      <c r="D33" s="11">
        <f t="shared" ref="D33:I33" si="4">D34</f>
        <v>0</v>
      </c>
      <c r="E33" s="11">
        <f t="shared" si="4"/>
        <v>0</v>
      </c>
      <c r="F33" s="11">
        <f t="shared" si="4"/>
        <v>0</v>
      </c>
      <c r="G33" s="11">
        <f t="shared" si="4"/>
        <v>0</v>
      </c>
      <c r="H33" s="11">
        <f t="shared" si="4"/>
        <v>0</v>
      </c>
      <c r="I33" s="11">
        <f t="shared" si="4"/>
        <v>0</v>
      </c>
      <c r="J33" s="11" t="s">
        <v>26</v>
      </c>
    </row>
    <row r="34" spans="1:10" ht="47.25" x14ac:dyDescent="0.25">
      <c r="A34" s="15" t="s">
        <v>122</v>
      </c>
      <c r="B34" s="26" t="s">
        <v>154</v>
      </c>
      <c r="C34" s="28" t="s">
        <v>43</v>
      </c>
      <c r="D34" s="16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 t="s">
        <v>147</v>
      </c>
    </row>
    <row r="35" spans="1:10" ht="31.5" x14ac:dyDescent="0.25">
      <c r="A35" s="15" t="s">
        <v>73</v>
      </c>
      <c r="B35" s="13" t="s">
        <v>44</v>
      </c>
      <c r="C35" s="10" t="s">
        <v>25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 t="s">
        <v>26</v>
      </c>
    </row>
    <row r="36" spans="1:10" ht="47.25" x14ac:dyDescent="0.25">
      <c r="A36" s="15" t="s">
        <v>123</v>
      </c>
      <c r="B36" s="13" t="s">
        <v>46</v>
      </c>
      <c r="C36" s="10" t="s">
        <v>25</v>
      </c>
      <c r="D36" s="11">
        <f t="shared" ref="D36:I36" si="5">D37+D41+D38+D40</f>
        <v>0</v>
      </c>
      <c r="E36" s="11">
        <f t="shared" si="5"/>
        <v>0</v>
      </c>
      <c r="F36" s="11">
        <f t="shared" si="5"/>
        <v>0</v>
      </c>
      <c r="G36" s="11">
        <f t="shared" si="5"/>
        <v>0</v>
      </c>
      <c r="H36" s="11">
        <f t="shared" si="5"/>
        <v>0</v>
      </c>
      <c r="I36" s="11">
        <f t="shared" si="5"/>
        <v>0</v>
      </c>
      <c r="J36" s="11" t="s">
        <v>26</v>
      </c>
    </row>
    <row r="37" spans="1:10" ht="31.5" x14ac:dyDescent="0.25">
      <c r="A37" s="15" t="s">
        <v>124</v>
      </c>
      <c r="B37" s="13" t="s">
        <v>48</v>
      </c>
      <c r="C37" s="10" t="s">
        <v>25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 t="s">
        <v>26</v>
      </c>
    </row>
    <row r="38" spans="1:10" ht="18.75" x14ac:dyDescent="0.25">
      <c r="A38" s="15" t="s">
        <v>125</v>
      </c>
      <c r="B38" s="13" t="s">
        <v>50</v>
      </c>
      <c r="C38" s="10" t="s">
        <v>25</v>
      </c>
      <c r="D38" s="11">
        <f t="shared" ref="D38:I38" si="6">SUM(D39:D39)</f>
        <v>0</v>
      </c>
      <c r="E38" s="11">
        <f t="shared" si="6"/>
        <v>0</v>
      </c>
      <c r="F38" s="11">
        <f t="shared" si="6"/>
        <v>0</v>
      </c>
      <c r="G38" s="11">
        <f t="shared" si="6"/>
        <v>0</v>
      </c>
      <c r="H38" s="11">
        <f t="shared" si="6"/>
        <v>0</v>
      </c>
      <c r="I38" s="11">
        <f t="shared" si="6"/>
        <v>0</v>
      </c>
      <c r="J38" s="11" t="s">
        <v>26</v>
      </c>
    </row>
    <row r="39" spans="1:10" ht="18.75" x14ac:dyDescent="0.25">
      <c r="A39" s="15" t="s">
        <v>125</v>
      </c>
      <c r="B39" s="26" t="s">
        <v>144</v>
      </c>
      <c r="C39" s="28" t="s">
        <v>51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 t="s">
        <v>147</v>
      </c>
    </row>
    <row r="40" spans="1:10" ht="18.75" x14ac:dyDescent="0.25">
      <c r="A40" s="15" t="s">
        <v>126</v>
      </c>
      <c r="B40" s="13" t="s">
        <v>52</v>
      </c>
      <c r="C40" s="10" t="s">
        <v>25</v>
      </c>
      <c r="D40" s="11">
        <v>0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 t="s">
        <v>26</v>
      </c>
    </row>
    <row r="41" spans="1:10" ht="31.5" x14ac:dyDescent="0.25">
      <c r="A41" s="15" t="s">
        <v>127</v>
      </c>
      <c r="B41" s="13" t="s">
        <v>53</v>
      </c>
      <c r="C41" s="10" t="s">
        <v>25</v>
      </c>
      <c r="D41" s="11">
        <f t="shared" ref="D41:I41" si="7">SUM(D42:D45)</f>
        <v>0</v>
      </c>
      <c r="E41" s="11">
        <f t="shared" si="7"/>
        <v>0</v>
      </c>
      <c r="F41" s="11">
        <f t="shared" si="7"/>
        <v>0</v>
      </c>
      <c r="G41" s="11">
        <f t="shared" si="7"/>
        <v>0</v>
      </c>
      <c r="H41" s="11">
        <f t="shared" si="7"/>
        <v>0</v>
      </c>
      <c r="I41" s="11">
        <f t="shared" si="7"/>
        <v>0</v>
      </c>
      <c r="J41" s="11" t="s">
        <v>26</v>
      </c>
    </row>
    <row r="42" spans="1:10" ht="18.75" x14ac:dyDescent="0.25">
      <c r="A42" s="15" t="s">
        <v>127</v>
      </c>
      <c r="B42" s="21" t="s">
        <v>55</v>
      </c>
      <c r="C42" s="28" t="s">
        <v>56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 t="s">
        <v>147</v>
      </c>
    </row>
    <row r="43" spans="1:10" ht="31.5" x14ac:dyDescent="0.25">
      <c r="A43" s="15" t="s">
        <v>127</v>
      </c>
      <c r="B43" s="21" t="s">
        <v>155</v>
      </c>
      <c r="C43" s="28" t="s">
        <v>57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 t="s">
        <v>147</v>
      </c>
    </row>
    <row r="44" spans="1:10" ht="31.5" x14ac:dyDescent="0.25">
      <c r="A44" s="15" t="s">
        <v>127</v>
      </c>
      <c r="B44" s="26" t="s">
        <v>156</v>
      </c>
      <c r="C44" s="28" t="s">
        <v>157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 t="s">
        <v>147</v>
      </c>
    </row>
    <row r="45" spans="1:10" ht="18.75" x14ac:dyDescent="0.25">
      <c r="A45" s="15" t="s">
        <v>127</v>
      </c>
      <c r="B45" s="26" t="s">
        <v>58</v>
      </c>
      <c r="C45" s="28" t="s">
        <v>59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 t="s">
        <v>147</v>
      </c>
    </row>
    <row r="46" spans="1:10" ht="18.75" x14ac:dyDescent="0.25">
      <c r="A46" s="15" t="s">
        <v>128</v>
      </c>
      <c r="B46" s="13" t="s">
        <v>61</v>
      </c>
      <c r="C46" s="10" t="s">
        <v>25</v>
      </c>
      <c r="D46" s="11">
        <f t="shared" ref="D46:I46" si="8">D47+D50+D48+D49</f>
        <v>0</v>
      </c>
      <c r="E46" s="11">
        <f t="shared" si="8"/>
        <v>0</v>
      </c>
      <c r="F46" s="11">
        <f t="shared" si="8"/>
        <v>0</v>
      </c>
      <c r="G46" s="11">
        <f t="shared" si="8"/>
        <v>0</v>
      </c>
      <c r="H46" s="11">
        <f t="shared" si="8"/>
        <v>0</v>
      </c>
      <c r="I46" s="11">
        <f t="shared" si="8"/>
        <v>0</v>
      </c>
      <c r="J46" s="11" t="s">
        <v>26</v>
      </c>
    </row>
    <row r="47" spans="1:10" ht="31.5" x14ac:dyDescent="0.25">
      <c r="A47" s="15" t="s">
        <v>129</v>
      </c>
      <c r="B47" s="13" t="s">
        <v>63</v>
      </c>
      <c r="C47" s="10" t="s">
        <v>25</v>
      </c>
      <c r="D47" s="11">
        <v>0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 t="s">
        <v>26</v>
      </c>
    </row>
    <row r="48" spans="1:10" ht="31.5" x14ac:dyDescent="0.25">
      <c r="A48" s="15" t="s">
        <v>130</v>
      </c>
      <c r="B48" s="13" t="s">
        <v>65</v>
      </c>
      <c r="C48" s="10" t="s">
        <v>25</v>
      </c>
      <c r="D48" s="11">
        <v>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1" t="s">
        <v>26</v>
      </c>
    </row>
    <row r="49" spans="1:10" ht="31.5" x14ac:dyDescent="0.25">
      <c r="A49" s="15" t="s">
        <v>131</v>
      </c>
      <c r="B49" s="13" t="s">
        <v>67</v>
      </c>
      <c r="C49" s="10" t="s">
        <v>25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11" t="s">
        <v>26</v>
      </c>
    </row>
    <row r="50" spans="1:10" ht="31.5" x14ac:dyDescent="0.25">
      <c r="A50" s="15" t="s">
        <v>132</v>
      </c>
      <c r="B50" s="13" t="s">
        <v>69</v>
      </c>
      <c r="C50" s="10" t="s">
        <v>25</v>
      </c>
      <c r="D50" s="11">
        <f t="shared" ref="D50:I50" si="9">SUM(D51:D55)</f>
        <v>0</v>
      </c>
      <c r="E50" s="11">
        <f t="shared" si="9"/>
        <v>0</v>
      </c>
      <c r="F50" s="11">
        <f t="shared" si="9"/>
        <v>0</v>
      </c>
      <c r="G50" s="11">
        <f t="shared" si="9"/>
        <v>0</v>
      </c>
      <c r="H50" s="11">
        <f t="shared" si="9"/>
        <v>0</v>
      </c>
      <c r="I50" s="11">
        <f t="shared" si="9"/>
        <v>0</v>
      </c>
      <c r="J50" s="11" t="s">
        <v>26</v>
      </c>
    </row>
    <row r="51" spans="1:10" ht="31.5" x14ac:dyDescent="0.25">
      <c r="A51" s="15" t="s">
        <v>132</v>
      </c>
      <c r="B51" s="21" t="s">
        <v>120</v>
      </c>
      <c r="C51" s="28" t="s">
        <v>70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 t="s">
        <v>147</v>
      </c>
    </row>
    <row r="52" spans="1:10" ht="31.5" x14ac:dyDescent="0.25">
      <c r="A52" s="15" t="s">
        <v>132</v>
      </c>
      <c r="B52" s="21" t="s">
        <v>119</v>
      </c>
      <c r="C52" s="28" t="s">
        <v>54</v>
      </c>
      <c r="D52" s="16">
        <v>0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 t="s">
        <v>147</v>
      </c>
    </row>
    <row r="53" spans="1:10" ht="31.5" x14ac:dyDescent="0.25">
      <c r="A53" s="15" t="s">
        <v>132</v>
      </c>
      <c r="B53" s="26" t="s">
        <v>148</v>
      </c>
      <c r="C53" s="29" t="s">
        <v>158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 t="s">
        <v>147</v>
      </c>
    </row>
    <row r="54" spans="1:10" ht="31.5" x14ac:dyDescent="0.25">
      <c r="A54" s="15" t="s">
        <v>132</v>
      </c>
      <c r="B54" s="26" t="s">
        <v>149</v>
      </c>
      <c r="C54" s="29" t="s">
        <v>159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 t="s">
        <v>147</v>
      </c>
    </row>
    <row r="55" spans="1:10" ht="31.5" x14ac:dyDescent="0.25">
      <c r="A55" s="15" t="s">
        <v>132</v>
      </c>
      <c r="B55" s="21" t="s">
        <v>71</v>
      </c>
      <c r="C55" s="28" t="s">
        <v>72</v>
      </c>
      <c r="D55" s="16">
        <v>0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 t="s">
        <v>147</v>
      </c>
    </row>
    <row r="56" spans="1:10" ht="31.5" x14ac:dyDescent="0.25">
      <c r="A56" s="15" t="s">
        <v>133</v>
      </c>
      <c r="B56" s="17" t="s">
        <v>74</v>
      </c>
      <c r="C56" s="10" t="s">
        <v>25</v>
      </c>
      <c r="D56" s="11">
        <f t="shared" ref="D56:I56" si="10">D57</f>
        <v>0</v>
      </c>
      <c r="E56" s="11">
        <f t="shared" si="10"/>
        <v>0</v>
      </c>
      <c r="F56" s="11">
        <f t="shared" si="10"/>
        <v>0</v>
      </c>
      <c r="G56" s="11">
        <f t="shared" si="10"/>
        <v>0</v>
      </c>
      <c r="H56" s="11">
        <f t="shared" si="10"/>
        <v>0</v>
      </c>
      <c r="I56" s="11">
        <f t="shared" si="10"/>
        <v>0</v>
      </c>
      <c r="J56" s="11" t="s">
        <v>26</v>
      </c>
    </row>
    <row r="57" spans="1:10" ht="18.75" x14ac:dyDescent="0.25">
      <c r="A57" s="24" t="s">
        <v>134</v>
      </c>
      <c r="B57" s="13" t="s">
        <v>75</v>
      </c>
      <c r="C57" s="18" t="s">
        <v>25</v>
      </c>
      <c r="D57" s="11">
        <f t="shared" ref="D57:I57" si="11">D58+D59</f>
        <v>0</v>
      </c>
      <c r="E57" s="11">
        <f t="shared" si="11"/>
        <v>0</v>
      </c>
      <c r="F57" s="11">
        <f t="shared" si="11"/>
        <v>0</v>
      </c>
      <c r="G57" s="11">
        <f t="shared" si="11"/>
        <v>0</v>
      </c>
      <c r="H57" s="11">
        <f t="shared" si="11"/>
        <v>0</v>
      </c>
      <c r="I57" s="11">
        <f t="shared" si="11"/>
        <v>0</v>
      </c>
      <c r="J57" s="11" t="s">
        <v>26</v>
      </c>
    </row>
    <row r="58" spans="1:10" ht="31.5" x14ac:dyDescent="0.25">
      <c r="A58" s="24" t="s">
        <v>135</v>
      </c>
      <c r="B58" s="13" t="s">
        <v>76</v>
      </c>
      <c r="C58" s="18" t="s">
        <v>25</v>
      </c>
      <c r="D58" s="11">
        <v>0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11" t="s">
        <v>26</v>
      </c>
    </row>
    <row r="59" spans="1:10" ht="31.5" x14ac:dyDescent="0.25">
      <c r="A59" s="24" t="s">
        <v>136</v>
      </c>
      <c r="B59" s="13" t="s">
        <v>77</v>
      </c>
      <c r="C59" s="18" t="s">
        <v>25</v>
      </c>
      <c r="D59" s="11">
        <v>0</v>
      </c>
      <c r="E59" s="11">
        <v>0</v>
      </c>
      <c r="F59" s="11">
        <v>0</v>
      </c>
      <c r="G59" s="11">
        <v>0</v>
      </c>
      <c r="H59" s="11">
        <v>0</v>
      </c>
      <c r="I59" s="11">
        <v>0</v>
      </c>
      <c r="J59" s="11" t="s">
        <v>26</v>
      </c>
    </row>
    <row r="60" spans="1:10" ht="18.75" x14ac:dyDescent="0.25">
      <c r="A60" s="15" t="s">
        <v>137</v>
      </c>
      <c r="B60" s="13" t="s">
        <v>78</v>
      </c>
      <c r="C60" s="18" t="s">
        <v>25</v>
      </c>
      <c r="D60" s="11">
        <f t="shared" ref="D60:I60" si="12">D61+D62+D63+D64</f>
        <v>0</v>
      </c>
      <c r="E60" s="11">
        <f t="shared" si="12"/>
        <v>0</v>
      </c>
      <c r="F60" s="11">
        <f t="shared" si="12"/>
        <v>0</v>
      </c>
      <c r="G60" s="11">
        <f t="shared" si="12"/>
        <v>0</v>
      </c>
      <c r="H60" s="11">
        <f t="shared" si="12"/>
        <v>0</v>
      </c>
      <c r="I60" s="11">
        <f t="shared" si="12"/>
        <v>0</v>
      </c>
      <c r="J60" s="11" t="s">
        <v>26</v>
      </c>
    </row>
    <row r="61" spans="1:10" ht="31.5" x14ac:dyDescent="0.25">
      <c r="A61" s="15" t="s">
        <v>138</v>
      </c>
      <c r="B61" s="13" t="s">
        <v>79</v>
      </c>
      <c r="C61" s="18" t="s">
        <v>25</v>
      </c>
      <c r="D61" s="11">
        <v>0</v>
      </c>
      <c r="E61" s="11">
        <v>0</v>
      </c>
      <c r="F61" s="11">
        <v>0</v>
      </c>
      <c r="G61" s="11">
        <v>0</v>
      </c>
      <c r="H61" s="11">
        <v>0</v>
      </c>
      <c r="I61" s="11">
        <v>0</v>
      </c>
      <c r="J61" s="11" t="s">
        <v>26</v>
      </c>
    </row>
    <row r="62" spans="1:10" ht="18.75" x14ac:dyDescent="0.25">
      <c r="A62" s="15" t="s">
        <v>139</v>
      </c>
      <c r="B62" s="13" t="s">
        <v>80</v>
      </c>
      <c r="C62" s="18" t="s">
        <v>25</v>
      </c>
      <c r="D62" s="11">
        <v>0</v>
      </c>
      <c r="E62" s="11">
        <v>0</v>
      </c>
      <c r="F62" s="11">
        <v>0</v>
      </c>
      <c r="G62" s="11">
        <v>0</v>
      </c>
      <c r="H62" s="11">
        <v>0</v>
      </c>
      <c r="I62" s="11">
        <v>0</v>
      </c>
      <c r="J62" s="11" t="s">
        <v>26</v>
      </c>
    </row>
    <row r="63" spans="1:10" ht="18.75" x14ac:dyDescent="0.25">
      <c r="A63" s="15" t="s">
        <v>140</v>
      </c>
      <c r="B63" s="13" t="s">
        <v>81</v>
      </c>
      <c r="C63" s="18" t="s">
        <v>25</v>
      </c>
      <c r="D63" s="11">
        <v>0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 t="s">
        <v>26</v>
      </c>
    </row>
    <row r="64" spans="1:10" ht="18.75" x14ac:dyDescent="0.25">
      <c r="A64" s="15" t="s">
        <v>141</v>
      </c>
      <c r="B64" s="13" t="s">
        <v>82</v>
      </c>
      <c r="C64" s="18" t="s">
        <v>25</v>
      </c>
      <c r="D64" s="11">
        <f t="shared" ref="D64:I64" si="13">SUM(D65:D66)</f>
        <v>0</v>
      </c>
      <c r="E64" s="11">
        <f t="shared" si="13"/>
        <v>0</v>
      </c>
      <c r="F64" s="11">
        <f t="shared" si="13"/>
        <v>0</v>
      </c>
      <c r="G64" s="11">
        <f t="shared" si="13"/>
        <v>0</v>
      </c>
      <c r="H64" s="11">
        <f t="shared" si="13"/>
        <v>0</v>
      </c>
      <c r="I64" s="11">
        <f t="shared" si="13"/>
        <v>0</v>
      </c>
      <c r="J64" s="11" t="s">
        <v>26</v>
      </c>
    </row>
    <row r="65" spans="1:10" ht="31.5" x14ac:dyDescent="0.25">
      <c r="A65" s="15" t="s">
        <v>141</v>
      </c>
      <c r="B65" s="21" t="s">
        <v>145</v>
      </c>
      <c r="C65" s="19" t="s">
        <v>83</v>
      </c>
      <c r="D65" s="16">
        <v>0</v>
      </c>
      <c r="E65" s="16">
        <v>0</v>
      </c>
      <c r="F65" s="16">
        <v>0</v>
      </c>
      <c r="G65" s="16">
        <v>0</v>
      </c>
      <c r="H65" s="16">
        <v>0</v>
      </c>
      <c r="I65" s="16">
        <v>0</v>
      </c>
      <c r="J65" s="16" t="s">
        <v>147</v>
      </c>
    </row>
    <row r="66" spans="1:10" ht="31.5" x14ac:dyDescent="0.25">
      <c r="A66" s="15" t="s">
        <v>141</v>
      </c>
      <c r="B66" s="21" t="s">
        <v>146</v>
      </c>
      <c r="C66" s="19" t="s">
        <v>84</v>
      </c>
      <c r="D66" s="16">
        <v>0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 t="s">
        <v>147</v>
      </c>
    </row>
    <row r="67" spans="1:10" ht="31.5" x14ac:dyDescent="0.25">
      <c r="A67" s="15" t="s">
        <v>142</v>
      </c>
      <c r="B67" s="17" t="s">
        <v>85</v>
      </c>
      <c r="C67" s="20" t="s">
        <v>25</v>
      </c>
      <c r="D67" s="11">
        <v>0</v>
      </c>
      <c r="E67" s="11">
        <v>0</v>
      </c>
      <c r="F67" s="11">
        <v>0</v>
      </c>
      <c r="G67" s="11">
        <v>0</v>
      </c>
      <c r="H67" s="11">
        <v>0</v>
      </c>
      <c r="I67" s="11">
        <v>0</v>
      </c>
      <c r="J67" s="11" t="s">
        <v>26</v>
      </c>
    </row>
    <row r="68" spans="1:10" ht="18.75" x14ac:dyDescent="0.25">
      <c r="A68" s="15" t="s">
        <v>143</v>
      </c>
      <c r="B68" s="17" t="s">
        <v>86</v>
      </c>
      <c r="C68" s="18" t="s">
        <v>25</v>
      </c>
      <c r="D68" s="11">
        <f t="shared" ref="D68:I68" si="14">SUM(D69:D71,D72,D73:D77,D78:D84)</f>
        <v>0</v>
      </c>
      <c r="E68" s="11">
        <f t="shared" si="14"/>
        <v>0</v>
      </c>
      <c r="F68" s="11">
        <f t="shared" si="14"/>
        <v>0</v>
      </c>
      <c r="G68" s="11">
        <f t="shared" si="14"/>
        <v>0</v>
      </c>
      <c r="H68" s="11">
        <f t="shared" si="14"/>
        <v>0</v>
      </c>
      <c r="I68" s="11">
        <f t="shared" si="14"/>
        <v>0</v>
      </c>
      <c r="J68" s="11" t="s">
        <v>26</v>
      </c>
    </row>
    <row r="69" spans="1:10" ht="18.75" x14ac:dyDescent="0.25">
      <c r="A69" s="25" t="s">
        <v>143</v>
      </c>
      <c r="B69" s="21" t="s">
        <v>87</v>
      </c>
      <c r="C69" s="22" t="s">
        <v>88</v>
      </c>
      <c r="D69" s="16">
        <v>0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 t="s">
        <v>147</v>
      </c>
    </row>
    <row r="70" spans="1:10" ht="18.75" x14ac:dyDescent="0.25">
      <c r="A70" s="25" t="s">
        <v>143</v>
      </c>
      <c r="B70" s="21" t="s">
        <v>150</v>
      </c>
      <c r="C70" s="22" t="s">
        <v>89</v>
      </c>
      <c r="D70" s="16">
        <v>0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 t="s">
        <v>147</v>
      </c>
    </row>
    <row r="71" spans="1:10" ht="31.5" x14ac:dyDescent="0.25">
      <c r="A71" s="25" t="s">
        <v>143</v>
      </c>
      <c r="B71" s="21" t="s">
        <v>151</v>
      </c>
      <c r="C71" s="22" t="s">
        <v>90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 t="s">
        <v>147</v>
      </c>
    </row>
    <row r="72" spans="1:10" ht="18.75" x14ac:dyDescent="0.25">
      <c r="A72" s="25" t="s">
        <v>143</v>
      </c>
      <c r="B72" s="21" t="s">
        <v>91</v>
      </c>
      <c r="C72" s="22" t="s">
        <v>92</v>
      </c>
      <c r="D72" s="16">
        <v>0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 t="s">
        <v>147</v>
      </c>
    </row>
    <row r="73" spans="1:10" ht="18.75" x14ac:dyDescent="0.25">
      <c r="A73" s="25" t="s">
        <v>143</v>
      </c>
      <c r="B73" s="21" t="s">
        <v>152</v>
      </c>
      <c r="C73" s="22" t="s">
        <v>93</v>
      </c>
      <c r="D73" s="16">
        <v>0</v>
      </c>
      <c r="E73" s="16">
        <v>0</v>
      </c>
      <c r="F73" s="16">
        <v>0</v>
      </c>
      <c r="G73" s="16">
        <v>0</v>
      </c>
      <c r="H73" s="16">
        <v>0</v>
      </c>
      <c r="I73" s="16">
        <v>0</v>
      </c>
      <c r="J73" s="16" t="s">
        <v>147</v>
      </c>
    </row>
    <row r="74" spans="1:10" ht="18.75" x14ac:dyDescent="0.25">
      <c r="A74" s="25" t="s">
        <v>143</v>
      </c>
      <c r="B74" s="21" t="s">
        <v>94</v>
      </c>
      <c r="C74" s="22" t="s">
        <v>95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 t="s">
        <v>147</v>
      </c>
    </row>
    <row r="75" spans="1:10" ht="18.75" x14ac:dyDescent="0.25">
      <c r="A75" s="25" t="s">
        <v>143</v>
      </c>
      <c r="B75" s="21" t="s">
        <v>96</v>
      </c>
      <c r="C75" s="22" t="s">
        <v>97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6" t="s">
        <v>147</v>
      </c>
    </row>
    <row r="76" spans="1:10" ht="18.75" x14ac:dyDescent="0.25">
      <c r="A76" s="25" t="s">
        <v>143</v>
      </c>
      <c r="B76" s="21" t="s">
        <v>98</v>
      </c>
      <c r="C76" s="22" t="s">
        <v>99</v>
      </c>
      <c r="D76" s="16">
        <v>0</v>
      </c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6" t="s">
        <v>147</v>
      </c>
    </row>
    <row r="77" spans="1:10" ht="18.75" x14ac:dyDescent="0.25">
      <c r="A77" s="25" t="s">
        <v>143</v>
      </c>
      <c r="B77" s="21" t="s">
        <v>100</v>
      </c>
      <c r="C77" s="22" t="s">
        <v>101</v>
      </c>
      <c r="D77" s="16">
        <v>0</v>
      </c>
      <c r="E77" s="16">
        <v>0</v>
      </c>
      <c r="F77" s="16">
        <v>0</v>
      </c>
      <c r="G77" s="16">
        <v>0</v>
      </c>
      <c r="H77" s="16">
        <v>0</v>
      </c>
      <c r="I77" s="16">
        <v>0</v>
      </c>
      <c r="J77" s="16" t="s">
        <v>147</v>
      </c>
    </row>
    <row r="78" spans="1:10" ht="18.75" x14ac:dyDescent="0.25">
      <c r="A78" s="25" t="s">
        <v>143</v>
      </c>
      <c r="B78" s="21" t="s">
        <v>118</v>
      </c>
      <c r="C78" s="22" t="s">
        <v>102</v>
      </c>
      <c r="D78" s="16">
        <v>0</v>
      </c>
      <c r="E78" s="16">
        <v>0</v>
      </c>
      <c r="F78" s="16">
        <v>0</v>
      </c>
      <c r="G78" s="16">
        <v>0</v>
      </c>
      <c r="H78" s="16">
        <v>0</v>
      </c>
      <c r="I78" s="16">
        <v>0</v>
      </c>
      <c r="J78" s="16" t="s">
        <v>147</v>
      </c>
    </row>
    <row r="79" spans="1:10" ht="18.75" x14ac:dyDescent="0.25">
      <c r="A79" s="25" t="s">
        <v>143</v>
      </c>
      <c r="B79" s="21" t="s">
        <v>103</v>
      </c>
      <c r="C79" s="22" t="s">
        <v>104</v>
      </c>
      <c r="D79" s="16">
        <v>0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 t="s">
        <v>147</v>
      </c>
    </row>
    <row r="80" spans="1:10" ht="31.5" x14ac:dyDescent="0.25">
      <c r="A80" s="25" t="s">
        <v>143</v>
      </c>
      <c r="B80" s="21" t="s">
        <v>105</v>
      </c>
      <c r="C80" s="22" t="s">
        <v>106</v>
      </c>
      <c r="D80" s="16">
        <v>0</v>
      </c>
      <c r="E80" s="16">
        <v>0</v>
      </c>
      <c r="F80" s="16">
        <v>0</v>
      </c>
      <c r="G80" s="16">
        <v>0</v>
      </c>
      <c r="H80" s="16">
        <v>0</v>
      </c>
      <c r="I80" s="16">
        <v>0</v>
      </c>
      <c r="J80" s="16" t="s">
        <v>147</v>
      </c>
    </row>
    <row r="81" spans="1:10" ht="31.5" x14ac:dyDescent="0.25">
      <c r="A81" s="25" t="s">
        <v>143</v>
      </c>
      <c r="B81" s="21" t="s">
        <v>107</v>
      </c>
      <c r="C81" s="22" t="s">
        <v>108</v>
      </c>
      <c r="D81" s="16">
        <v>0</v>
      </c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6" t="s">
        <v>147</v>
      </c>
    </row>
    <row r="82" spans="1:10" ht="18.75" x14ac:dyDescent="0.25">
      <c r="A82" s="25" t="s">
        <v>143</v>
      </c>
      <c r="B82" s="21" t="s">
        <v>109</v>
      </c>
      <c r="C82" s="22" t="s">
        <v>110</v>
      </c>
      <c r="D82" s="16">
        <v>0</v>
      </c>
      <c r="E82" s="16">
        <v>0</v>
      </c>
      <c r="F82" s="16">
        <v>0</v>
      </c>
      <c r="G82" s="16">
        <v>0</v>
      </c>
      <c r="H82" s="16">
        <v>0</v>
      </c>
      <c r="I82" s="16">
        <v>0</v>
      </c>
      <c r="J82" s="16" t="s">
        <v>147</v>
      </c>
    </row>
    <row r="83" spans="1:10" ht="31.5" x14ac:dyDescent="0.25">
      <c r="A83" s="25" t="s">
        <v>143</v>
      </c>
      <c r="B83" s="21" t="s">
        <v>111</v>
      </c>
      <c r="C83" s="22" t="s">
        <v>112</v>
      </c>
      <c r="D83" s="16">
        <v>0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6" t="s">
        <v>147</v>
      </c>
    </row>
    <row r="84" spans="1:10" ht="18.75" x14ac:dyDescent="0.25">
      <c r="A84" s="25" t="s">
        <v>143</v>
      </c>
      <c r="B84" s="21" t="s">
        <v>113</v>
      </c>
      <c r="C84" s="22" t="s">
        <v>114</v>
      </c>
      <c r="D84" s="16">
        <v>0</v>
      </c>
      <c r="E84" s="16">
        <v>0</v>
      </c>
      <c r="F84" s="16">
        <v>0</v>
      </c>
      <c r="G84" s="16">
        <v>0</v>
      </c>
      <c r="H84" s="16">
        <v>0</v>
      </c>
      <c r="I84" s="16">
        <v>0</v>
      </c>
      <c r="J84" s="16" t="s">
        <v>147</v>
      </c>
    </row>
  </sheetData>
  <mergeCells count="14">
    <mergeCell ref="A12:J12"/>
    <mergeCell ref="A4:J4"/>
    <mergeCell ref="A6:J6"/>
    <mergeCell ref="A7:J7"/>
    <mergeCell ref="A9:J9"/>
    <mergeCell ref="A11:J11"/>
    <mergeCell ref="A13:J13"/>
    <mergeCell ref="A15:A17"/>
    <mergeCell ref="B15:B17"/>
    <mergeCell ref="C15:C17"/>
    <mergeCell ref="D15:I15"/>
    <mergeCell ref="J15:J17"/>
    <mergeCell ref="D16:G16"/>
    <mergeCell ref="H16:I1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 ЕАО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2018-04-04T06:28:55Z</dcterms:modified>
</cp:coreProperties>
</file>